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DOS" sheetId="1" r:id="rId1"/>
  </sheets>
  <definedNames>
    <definedName name="_xlnm.Print_Area" localSheetId="0">'ESTADOS'!$A$1:$N$31</definedName>
    <definedName name="D090403_H08_1">"$#REF!.$A$1:$E$5148"</definedName>
    <definedName name="D090403_H08_1_1">"$#REF!.$A$1:$E$5171"</definedName>
    <definedName name="D090407_1">"$#REF!.$A$1:$E$5171"</definedName>
    <definedName name="D090505_H09_1">"$#REF!.$A$1:$E$5132"</definedName>
    <definedName name="D090512_H09_1">"$#REF!.$A$1:$E$5169"</definedName>
    <definedName name="SIMPLES_2">"$#REF!.$A$5:$E$4370"</definedName>
    <definedName name="SIMPLES_ABRIL_2008_5">"$#REF!.$A$5:$E$589"</definedName>
    <definedName name="SIMPLES_ABRIL_2008_6">"$#REF!.$A$8:$E$5083"</definedName>
    <definedName name="SIMPLES_FEVEREIRO_2008_2">"$#REF!.$A$5:$E$4943"</definedName>
    <definedName name="SIMPLES_FEVEREIRO_2008_3">"$#REF!.$A$5:$E$859"</definedName>
    <definedName name="tSIMPLES_MARCO_2008_4">"$#REF!.$A$5:$E$5250"</definedName>
  </definedNames>
  <calcPr fullCalcOnLoad="1"/>
</workbook>
</file>

<file path=xl/sharedStrings.xml><?xml version="1.0" encoding="utf-8"?>
<sst xmlns="http://schemas.openxmlformats.org/spreadsheetml/2006/main" count="45" uniqueCount="45">
  <si>
    <t>Simples Nacional - Distribuição total por Estado - Janeiro a Dezembro 2014</t>
  </si>
  <si>
    <t>Simples Nacional - Distribuição total por Estado - Janeiro a Dezembro 2018</t>
  </si>
  <si>
    <t>UF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</si>
  <si>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</si>
  <si>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</si>
  <si>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</si>
  <si>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</si>
  <si>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</si>
  <si>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</si>
  <si>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</si>
  <si>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</si>
  <si>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</si>
  <si>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</si>
  <si>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</si>
  <si>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</si>
  <si>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</si>
  <si>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%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</si>
  <si>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</si>
  <si>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</si>
  <si>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</si>
  <si>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</si>
  <si>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</si>
  <si>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</si>
  <si>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</si>
  <si>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</si>
  <si>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</si>
  <si>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</si>
  <si>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</si>
  <si>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</si>
  <si>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</si>
  <si>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</si>
  <si>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</si>
  <si>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</si>
  <si>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</si>
  <si>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</si>
  <si>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</si>
  <si>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</si>
  <si>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</si>
  <si>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</si>
  <si>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</si>
  <si>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</si>
  <si>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</si>
  <si>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</si>
  <si>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</si>
  <si>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TOTAIS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</si>
</sst>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MM/YY"/>
  </numFmts>
  <fonts count="28">
    <font>
      <sz val="10"/>
      <name val="SimSun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4" borderId="0" applyNumberFormat="0" applyBorder="0" applyAlignment="0" applyProtection="0"/>
    <xf numFmtId="164" fontId="5" fillId="16" borderId="1" applyNumberFormat="0" applyAlignment="0" applyProtection="0"/>
    <xf numFmtId="164" fontId="6" fillId="17" borderId="2" applyNumberFormat="0" applyAlignment="0" applyProtection="0"/>
    <xf numFmtId="164" fontId="7" fillId="0" borderId="3" applyNumberFormat="0" applyFill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1" fillId="19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8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  <xf numFmtId="165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9" fillId="0" borderId="0" xfId="0" applyFont="1" applyAlignment="1">
      <alignment/>
    </xf>
    <xf numFmtId="165" fontId="19" fillId="0" borderId="0" xfId="61" applyFont="1" applyFill="1" applyBorder="1" applyAlignment="1" applyProtection="1">
      <alignment/>
      <protection/>
    </xf>
    <xf numFmtId="164" fontId="19" fillId="0" borderId="0" xfId="0" applyFont="1" applyAlignment="1">
      <alignment horizontal="right"/>
    </xf>
    <xf numFmtId="166" fontId="19" fillId="0" borderId="0" xfId="0" applyNumberFormat="1" applyFont="1" applyAlignment="1">
      <alignment horizontal="center"/>
    </xf>
    <xf numFmtId="164" fontId="19" fillId="24" borderId="0" xfId="0" applyFont="1" applyFill="1" applyAlignment="1">
      <alignment/>
    </xf>
    <xf numFmtId="164" fontId="20" fillId="0" borderId="10" xfId="0" applyFont="1" applyBorder="1" applyAlignment="1">
      <alignment vertical="center"/>
    </xf>
    <xf numFmtId="164" fontId="21" fillId="0" borderId="10" xfId="0" applyFont="1" applyBorder="1" applyAlignment="1">
      <alignment horizontal="left" vertical="center"/>
    </xf>
    <xf numFmtId="164" fontId="22" fillId="25" borderId="11" xfId="0" applyFont="1" applyFill="1" applyBorder="1" applyAlignment="1">
      <alignment horizontal="center"/>
    </xf>
    <xf numFmtId="167" fontId="22" fillId="25" borderId="11" xfId="0" applyNumberFormat="1" applyFont="1" applyFill="1" applyBorder="1" applyAlignment="1">
      <alignment horizontal="center"/>
    </xf>
    <xf numFmtId="168" fontId="22" fillId="25" borderId="11" xfId="0" applyNumberFormat="1" applyFont="1" applyFill="1" applyBorder="1" applyAlignment="1">
      <alignment horizontal="center"/>
    </xf>
    <xf numFmtId="164" fontId="23" fillId="24" borderId="0" xfId="0" applyFont="1" applyFill="1" applyAlignment="1">
      <alignment/>
    </xf>
    <xf numFmtId="164" fontId="23" fillId="0" borderId="0" xfId="0" applyFont="1" applyAlignment="1">
      <alignment/>
    </xf>
    <xf numFmtId="164" fontId="24" fillId="0" borderId="12" xfId="0" applyFont="1" applyBorder="1" applyAlignment="1">
      <alignment horizontal="center"/>
    </xf>
    <xf numFmtId="165" fontId="1" fillId="0" borderId="11" xfId="15" applyFill="1" applyBorder="1" applyAlignment="1" applyProtection="1">
      <alignment horizontal="right" vertical="center"/>
      <protection/>
    </xf>
    <xf numFmtId="165" fontId="1" fillId="0" borderId="11" xfId="15" applyFill="1" applyBorder="1" applyAlignment="1" applyProtection="1">
      <alignment/>
      <protection/>
    </xf>
    <xf numFmtId="165" fontId="1" fillId="0" borderId="13" xfId="15" applyFont="1" applyFill="1" applyBorder="1" applyAlignment="1" applyProtection="1">
      <alignment horizontal="right" vertical="center"/>
      <protection/>
    </xf>
    <xf numFmtId="165" fontId="25" fillId="0" borderId="14" xfId="15" applyFont="1" applyFill="1" applyBorder="1" applyAlignment="1" applyProtection="1">
      <alignment horizontal="right" vertical="center"/>
      <protection/>
    </xf>
    <xf numFmtId="165" fontId="23" fillId="0" borderId="11" xfId="15" applyNumberFormat="1" applyFont="1" applyFill="1" applyBorder="1" applyAlignment="1" applyProtection="1">
      <alignment horizontal="center"/>
      <protection/>
    </xf>
    <xf numFmtId="165" fontId="26" fillId="25" borderId="15" xfId="15" applyNumberFormat="1" applyFont="1" applyFill="1" applyBorder="1" applyAlignment="1" applyProtection="1">
      <alignment horizontal="center"/>
      <protection/>
    </xf>
    <xf numFmtId="164" fontId="27" fillId="24" borderId="0" xfId="0" applyFont="1" applyFill="1" applyAlignment="1">
      <alignment/>
    </xf>
    <xf numFmtId="164" fontId="27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1 1" xfId="51"/>
    <cellStyle name="Título 2" xfId="52"/>
    <cellStyle name="Título 3" xfId="53"/>
    <cellStyle name="Título 4" xfId="54"/>
    <cellStyle name="Ênfase1" xfId="55"/>
    <cellStyle name="Ênfase2" xfId="56"/>
    <cellStyle name="Ênfase3" xfId="57"/>
    <cellStyle name="Ênfase4" xfId="58"/>
    <cellStyle name="Ênfase5" xfId="59"/>
    <cellStyle name="Ênfase6" xfId="60"/>
    <cellStyle name="Excel_BuiltIn_Comma 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31"/>
  <sheetViews>
    <sheetView tabSelected="1" zoomScale="75" zoomScaleNormal="75" workbookViewId="0" topLeftCell="D7">
      <selection activeCell="M4" sqref="M4:M31"/>
    </sheetView>
  </sheetViews>
  <sheetFormatPr defaultColWidth="10.00390625" defaultRowHeight="12.75"/>
  <cols>
    <col min="1" max="1" width="13.375" style="1" customWidth="1"/>
    <col min="2" max="2" width="24.375" style="1" customWidth="1"/>
    <col min="3" max="4" width="22.125" style="1" customWidth="1"/>
    <col min="5" max="5" width="21.00390625" style="2" customWidth="1"/>
    <col min="6" max="9" width="21.00390625" style="1" customWidth="1"/>
    <col min="10" max="11" width="24.00390625" style="1" customWidth="1"/>
    <col min="12" max="12" width="23.75390625" style="1" customWidth="1"/>
    <col min="13" max="13" width="24.375" style="1" customWidth="1"/>
    <col min="14" max="14" width="25.25390625" style="3" customWidth="1"/>
    <col min="15" max="15" width="13.375" style="4" customWidth="1"/>
    <col min="16" max="16" width="11.875" style="5" customWidth="1"/>
    <col min="17" max="66" width="10.25390625" style="5" customWidth="1"/>
    <col min="67" max="16384" width="10.25390625" style="1" customWidth="1"/>
  </cols>
  <sheetData>
    <row r="1" spans="1:7" ht="23.25" customHeight="1" hidden="1">
      <c r="A1" s="6" t="s">
        <v>0</v>
      </c>
      <c r="B1" s="6"/>
      <c r="C1" s="6"/>
      <c r="D1" s="6"/>
      <c r="E1" s="6"/>
      <c r="F1" s="6"/>
      <c r="G1" s="6"/>
    </row>
    <row r="2" s="7" customFormat="1" ht="23.25" customHeight="1">
      <c r="A2" s="7" t="s">
        <v>1</v>
      </c>
    </row>
    <row r="3" spans="1:66" s="12" customFormat="1" ht="25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10" t="s">
        <v>16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</row>
    <row r="4" spans="1:66" s="12" customFormat="1" ht="25.5" customHeight="1">
      <c r="A4" s="13" t="s">
        <v>17</v>
      </c>
      <c r="B4" s="14">
        <v>1399654.51</v>
      </c>
      <c r="C4" s="15">
        <v>971035.33</v>
      </c>
      <c r="D4" s="14">
        <v>963044.68</v>
      </c>
      <c r="E4" s="16">
        <v>996278.76</v>
      </c>
      <c r="F4" s="16">
        <v>972886.65</v>
      </c>
      <c r="G4" s="16">
        <v>992753.35</v>
      </c>
      <c r="H4" s="16">
        <v>1051885.45</v>
      </c>
      <c r="I4" s="16">
        <v>1083040.05</v>
      </c>
      <c r="J4" s="16">
        <v>1149904.97</v>
      </c>
      <c r="K4" s="16">
        <v>1190626.41</v>
      </c>
      <c r="L4" s="16">
        <v>1201886.19</v>
      </c>
      <c r="M4" s="16">
        <v>1449614</v>
      </c>
      <c r="N4" s="17">
        <f aca="true" t="shared" si="0" ref="N4:N30">SUM(B4:M4)</f>
        <v>13422610.349999998</v>
      </c>
      <c r="O4" s="18">
        <f aca="true" t="shared" si="1" ref="O4:O31">N4/$N$31*100</f>
        <v>0.11308700499507915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</row>
    <row r="5" spans="1:66" s="12" customFormat="1" ht="25.5" customHeight="1">
      <c r="A5" s="13" t="s">
        <v>18</v>
      </c>
      <c r="B5" s="14">
        <v>7183735.79</v>
      </c>
      <c r="C5" s="15">
        <v>5143238.38</v>
      </c>
      <c r="D5" s="14">
        <v>4436098.4</v>
      </c>
      <c r="E5" s="16">
        <v>4813869.67</v>
      </c>
      <c r="F5" s="16">
        <v>4571872.6</v>
      </c>
      <c r="G5" s="16">
        <v>4734547.93</v>
      </c>
      <c r="H5" s="16">
        <v>4987465.87</v>
      </c>
      <c r="I5" s="16">
        <v>4951417.65</v>
      </c>
      <c r="J5" s="16">
        <v>5246809.55</v>
      </c>
      <c r="K5" s="16">
        <v>5222353.26</v>
      </c>
      <c r="L5" s="16">
        <v>5473455.3</v>
      </c>
      <c r="M5" s="16">
        <v>5895084.69</v>
      </c>
      <c r="N5" s="17">
        <f t="shared" si="0"/>
        <v>62659949.08999999</v>
      </c>
      <c r="O5" s="18">
        <f t="shared" si="1"/>
        <v>0.5279171331776188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</row>
    <row r="6" spans="1:66" s="12" customFormat="1" ht="25.5" customHeight="1">
      <c r="A6" s="13" t="s">
        <v>19</v>
      </c>
      <c r="B6" s="14">
        <v>6681703.23</v>
      </c>
      <c r="C6" s="15">
        <v>4797910.46</v>
      </c>
      <c r="D6" s="14">
        <v>4911364.27</v>
      </c>
      <c r="E6" s="16">
        <v>5232310.05</v>
      </c>
      <c r="F6" s="16">
        <v>5008150.88</v>
      </c>
      <c r="G6" s="16">
        <v>5367836.75</v>
      </c>
      <c r="H6" s="16">
        <v>5531197.36</v>
      </c>
      <c r="I6" s="16">
        <v>5674484.45</v>
      </c>
      <c r="J6" s="16">
        <v>5836176.6</v>
      </c>
      <c r="K6" s="16">
        <v>5674831.39</v>
      </c>
      <c r="L6" s="16">
        <v>5668269.93</v>
      </c>
      <c r="M6" s="16">
        <v>6197070.54</v>
      </c>
      <c r="N6" s="17">
        <f t="shared" si="0"/>
        <v>66581305.91</v>
      </c>
      <c r="O6" s="18">
        <f t="shared" si="1"/>
        <v>0.5609550063429402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s="12" customFormat="1" ht="25.5" customHeight="1">
      <c r="A7" s="13" t="s">
        <v>20</v>
      </c>
      <c r="B7" s="14">
        <v>722728.28</v>
      </c>
      <c r="C7" s="15">
        <v>561812.19</v>
      </c>
      <c r="D7" s="14">
        <v>550718.44</v>
      </c>
      <c r="E7" s="16">
        <v>570127.33</v>
      </c>
      <c r="F7" s="16">
        <v>551584.93</v>
      </c>
      <c r="G7" s="16">
        <v>582085.95</v>
      </c>
      <c r="H7" s="16">
        <v>640768.63</v>
      </c>
      <c r="I7" s="16">
        <v>677563.07</v>
      </c>
      <c r="J7" s="16">
        <v>716077.56</v>
      </c>
      <c r="K7" s="16">
        <v>721226.03</v>
      </c>
      <c r="L7" s="16">
        <v>747406.28</v>
      </c>
      <c r="M7" s="16">
        <v>840196.18</v>
      </c>
      <c r="N7" s="17">
        <f t="shared" si="0"/>
        <v>7882294.87</v>
      </c>
      <c r="O7" s="18">
        <f t="shared" si="1"/>
        <v>0.06640922265439798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</row>
    <row r="8" spans="1:66" s="12" customFormat="1" ht="25.5" customHeight="1">
      <c r="A8" s="13" t="s">
        <v>21</v>
      </c>
      <c r="B8" s="14">
        <v>54280270.32</v>
      </c>
      <c r="C8" s="15">
        <v>42460543.21</v>
      </c>
      <c r="D8" s="14">
        <v>37125911.45</v>
      </c>
      <c r="E8" s="16">
        <v>40658191.62</v>
      </c>
      <c r="F8" s="16">
        <v>40135669.78</v>
      </c>
      <c r="G8" s="16">
        <v>41219807.02</v>
      </c>
      <c r="H8" s="16">
        <v>45386990.84</v>
      </c>
      <c r="I8" s="16">
        <v>42889024.84</v>
      </c>
      <c r="J8" s="16">
        <v>45754496.88</v>
      </c>
      <c r="K8" s="16">
        <v>44656412.07</v>
      </c>
      <c r="L8" s="16">
        <v>46840948.06</v>
      </c>
      <c r="M8" s="16">
        <v>50059604.82</v>
      </c>
      <c r="N8" s="17">
        <f t="shared" si="0"/>
        <v>531467870.90999997</v>
      </c>
      <c r="O8" s="18">
        <f t="shared" si="1"/>
        <v>4.477676711543911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</row>
    <row r="9" spans="1:66" s="12" customFormat="1" ht="25.5" customHeight="1">
      <c r="A9" s="13" t="s">
        <v>22</v>
      </c>
      <c r="B9" s="14">
        <v>17874954.22</v>
      </c>
      <c r="C9" s="15">
        <v>14016070.83</v>
      </c>
      <c r="D9" s="14">
        <v>12146474.51</v>
      </c>
      <c r="E9" s="16">
        <v>13064063.97</v>
      </c>
      <c r="F9" s="16">
        <v>13119791.67</v>
      </c>
      <c r="G9" s="16">
        <v>13420916.79</v>
      </c>
      <c r="H9" s="16">
        <v>14513194.1</v>
      </c>
      <c r="I9" s="16">
        <v>14791253.55</v>
      </c>
      <c r="J9" s="16">
        <v>15337479.36</v>
      </c>
      <c r="K9" s="16">
        <v>15448996.27</v>
      </c>
      <c r="L9" s="16">
        <v>16157061.62</v>
      </c>
      <c r="M9" s="16">
        <v>17353521.04</v>
      </c>
      <c r="N9" s="17">
        <f t="shared" si="0"/>
        <v>177243777.92999998</v>
      </c>
      <c r="O9" s="18">
        <f t="shared" si="1"/>
        <v>1.493298805333838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</row>
    <row r="10" spans="1:66" s="12" customFormat="1" ht="25.5" customHeight="1">
      <c r="A10" s="13" t="s">
        <v>23</v>
      </c>
      <c r="B10" s="14">
        <v>23565197.91</v>
      </c>
      <c r="C10" s="15">
        <v>17962751.31</v>
      </c>
      <c r="D10" s="14">
        <v>16437811.95</v>
      </c>
      <c r="E10" s="16">
        <v>18151307.81</v>
      </c>
      <c r="F10" s="16">
        <v>17593857.29</v>
      </c>
      <c r="G10" s="16">
        <v>17654748.05</v>
      </c>
      <c r="H10" s="16">
        <v>19157508.75</v>
      </c>
      <c r="I10" s="16">
        <v>18752228.32</v>
      </c>
      <c r="J10" s="16">
        <v>19805120.45</v>
      </c>
      <c r="K10" s="16">
        <v>18862499.25</v>
      </c>
      <c r="L10" s="16">
        <v>20498588.02</v>
      </c>
      <c r="M10" s="16">
        <v>21466164.72</v>
      </c>
      <c r="N10" s="17">
        <f t="shared" si="0"/>
        <v>229907783.82999998</v>
      </c>
      <c r="O10" s="18">
        <f t="shared" si="1"/>
        <v>1.936998990542163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</row>
    <row r="11" spans="1:66" s="12" customFormat="1" ht="25.5" customHeight="1">
      <c r="A11" s="13" t="s">
        <v>24</v>
      </c>
      <c r="B11" s="14">
        <v>34659402.46</v>
      </c>
      <c r="C11" s="15">
        <v>27063003.12</v>
      </c>
      <c r="D11" s="14">
        <v>23537739.62</v>
      </c>
      <c r="E11" s="16">
        <v>26788534.32</v>
      </c>
      <c r="F11" s="16">
        <v>25867617.34</v>
      </c>
      <c r="G11" s="16">
        <v>25972970.16</v>
      </c>
      <c r="H11" s="16">
        <v>28190783.67</v>
      </c>
      <c r="I11" s="16">
        <v>28628958.3</v>
      </c>
      <c r="J11" s="16">
        <v>29929310.98</v>
      </c>
      <c r="K11" s="16">
        <v>29157532.11</v>
      </c>
      <c r="L11" s="16">
        <v>31168881.65</v>
      </c>
      <c r="M11" s="16">
        <v>32341057.93</v>
      </c>
      <c r="N11" s="17">
        <f t="shared" si="0"/>
        <v>343305791.65999997</v>
      </c>
      <c r="O11" s="18">
        <f t="shared" si="1"/>
        <v>2.892389987041084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</row>
    <row r="12" spans="1:66" s="12" customFormat="1" ht="25.5" customHeight="1">
      <c r="A12" s="13" t="s">
        <v>25</v>
      </c>
      <c r="B12" s="14">
        <v>54828792.08</v>
      </c>
      <c r="C12" s="15">
        <v>42111706.89</v>
      </c>
      <c r="D12" s="14">
        <v>38942430.42</v>
      </c>
      <c r="E12" s="16">
        <v>44892125.47</v>
      </c>
      <c r="F12" s="16">
        <v>44313992.39</v>
      </c>
      <c r="G12" s="16">
        <v>45421597.63</v>
      </c>
      <c r="H12" s="16">
        <v>47169893.59</v>
      </c>
      <c r="I12" s="16">
        <v>47922912.34</v>
      </c>
      <c r="J12" s="16">
        <v>50339227.74</v>
      </c>
      <c r="K12" s="16">
        <v>48213585.81</v>
      </c>
      <c r="L12" s="16">
        <v>50641919.32</v>
      </c>
      <c r="M12" s="16">
        <v>52909206.56</v>
      </c>
      <c r="N12" s="17">
        <f t="shared" si="0"/>
        <v>567707390.24</v>
      </c>
      <c r="O12" s="18">
        <f t="shared" si="1"/>
        <v>4.7829987462769665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</row>
    <row r="13" spans="1:66" s="12" customFormat="1" ht="25.5" customHeight="1">
      <c r="A13" s="13" t="s">
        <v>26</v>
      </c>
      <c r="B13" s="14">
        <v>18135534.3</v>
      </c>
      <c r="C13" s="15">
        <v>14747391.62</v>
      </c>
      <c r="D13" s="14">
        <v>13876208.19</v>
      </c>
      <c r="E13" s="16">
        <v>15015157.27</v>
      </c>
      <c r="F13" s="16">
        <v>14815138.87</v>
      </c>
      <c r="G13" s="16">
        <v>15128452.91</v>
      </c>
      <c r="H13" s="16">
        <v>16072795.84</v>
      </c>
      <c r="I13" s="16">
        <v>16026023.92</v>
      </c>
      <c r="J13" s="16">
        <v>16754908.66</v>
      </c>
      <c r="K13" s="16">
        <v>16278702.92</v>
      </c>
      <c r="L13" s="16">
        <v>16323844.5</v>
      </c>
      <c r="M13" s="16">
        <v>17979195.62</v>
      </c>
      <c r="N13" s="17">
        <f t="shared" si="0"/>
        <v>191153354.62</v>
      </c>
      <c r="O13" s="18">
        <f t="shared" si="1"/>
        <v>1.6104885566269962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</row>
    <row r="14" spans="1:66" s="12" customFormat="1" ht="25.5" customHeight="1">
      <c r="A14" s="13" t="s">
        <v>27</v>
      </c>
      <c r="B14" s="14">
        <v>109635256.83</v>
      </c>
      <c r="C14" s="15">
        <v>82445369.4</v>
      </c>
      <c r="D14" s="14">
        <v>76629973.64</v>
      </c>
      <c r="E14" s="16">
        <v>87165750.73</v>
      </c>
      <c r="F14" s="16">
        <v>88750651.09</v>
      </c>
      <c r="G14" s="16">
        <v>86458560.61</v>
      </c>
      <c r="H14" s="16">
        <v>93606406.56</v>
      </c>
      <c r="I14" s="16">
        <v>94116077.16</v>
      </c>
      <c r="J14" s="16">
        <v>96999510.86</v>
      </c>
      <c r="K14" s="16">
        <v>95555355.97</v>
      </c>
      <c r="L14" s="16">
        <v>101276354.51</v>
      </c>
      <c r="M14" s="16">
        <v>103496426.46</v>
      </c>
      <c r="N14" s="17">
        <f t="shared" si="0"/>
        <v>1116135693.8200002</v>
      </c>
      <c r="O14" s="18">
        <f t="shared" si="1"/>
        <v>9.403569014592494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</row>
    <row r="15" spans="1:66" s="12" customFormat="1" ht="25.5" customHeight="1">
      <c r="A15" s="13" t="s">
        <v>28</v>
      </c>
      <c r="B15" s="14">
        <v>8567655.62</v>
      </c>
      <c r="C15" s="15">
        <v>6517687.84</v>
      </c>
      <c r="D15" s="14">
        <v>6290509.76</v>
      </c>
      <c r="E15" s="16">
        <v>7140638.71</v>
      </c>
      <c r="F15" s="16">
        <v>7081957.57</v>
      </c>
      <c r="G15" s="16">
        <v>7343407.56</v>
      </c>
      <c r="H15" s="16">
        <v>7603281.56</v>
      </c>
      <c r="I15" s="16">
        <v>7585771.64</v>
      </c>
      <c r="J15" s="16">
        <v>7858976.91</v>
      </c>
      <c r="K15" s="16">
        <v>7791162.43</v>
      </c>
      <c r="L15" s="16">
        <v>7875420.14</v>
      </c>
      <c r="M15" s="16">
        <v>7823592.54</v>
      </c>
      <c r="N15" s="17">
        <f t="shared" si="0"/>
        <v>89480062.28</v>
      </c>
      <c r="O15" s="18">
        <f t="shared" si="1"/>
        <v>0.7538796095662834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</row>
    <row r="16" spans="1:66" s="12" customFormat="1" ht="25.5" customHeight="1">
      <c r="A16" s="13" t="s">
        <v>29</v>
      </c>
      <c r="B16" s="14">
        <v>4630693.19</v>
      </c>
      <c r="C16" s="15">
        <v>4164017.31</v>
      </c>
      <c r="D16" s="14">
        <v>4560946.02</v>
      </c>
      <c r="E16" s="16">
        <v>4873005.07</v>
      </c>
      <c r="F16" s="16">
        <v>4982087.05</v>
      </c>
      <c r="G16" s="16">
        <v>4842383.25</v>
      </c>
      <c r="H16" s="16">
        <v>5981413.31</v>
      </c>
      <c r="I16" s="16">
        <v>5789576.91</v>
      </c>
      <c r="J16" s="16">
        <v>6421773.85</v>
      </c>
      <c r="K16" s="16">
        <v>6827622.37</v>
      </c>
      <c r="L16" s="16">
        <v>7063529.33</v>
      </c>
      <c r="M16" s="16">
        <v>6158031.75</v>
      </c>
      <c r="N16" s="17">
        <f t="shared" si="0"/>
        <v>66295079.41</v>
      </c>
      <c r="O16" s="18">
        <f t="shared" si="1"/>
        <v>0.5585435158212604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</row>
    <row r="17" spans="1:66" s="12" customFormat="1" ht="25.5" customHeight="1">
      <c r="A17" s="13" t="s">
        <v>30</v>
      </c>
      <c r="B17" s="14">
        <v>18509112.54</v>
      </c>
      <c r="C17" s="15">
        <v>14940461.91</v>
      </c>
      <c r="D17" s="14">
        <v>13592983.45</v>
      </c>
      <c r="E17" s="16">
        <v>15215527.23</v>
      </c>
      <c r="F17" s="16">
        <v>14909813.74</v>
      </c>
      <c r="G17" s="16">
        <v>15788318.78</v>
      </c>
      <c r="H17" s="16">
        <v>16631145.54</v>
      </c>
      <c r="I17" s="16">
        <v>16903620.59</v>
      </c>
      <c r="J17" s="16">
        <v>17852536.62</v>
      </c>
      <c r="K17" s="16">
        <v>17448597.13</v>
      </c>
      <c r="L17" s="16">
        <v>17954512.09</v>
      </c>
      <c r="M17" s="16">
        <v>19712753.63</v>
      </c>
      <c r="N17" s="17">
        <f t="shared" si="0"/>
        <v>199459383.25</v>
      </c>
      <c r="O17" s="18">
        <f t="shared" si="1"/>
        <v>1.6804677839663398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</row>
    <row r="18" spans="1:66" s="12" customFormat="1" ht="25.5" customHeight="1">
      <c r="A18" s="13" t="s">
        <v>31</v>
      </c>
      <c r="B18" s="14">
        <v>13975821.35</v>
      </c>
      <c r="C18" s="15">
        <v>10524822.19</v>
      </c>
      <c r="D18" s="14">
        <v>9114175.37</v>
      </c>
      <c r="E18" s="16">
        <v>9769153.94</v>
      </c>
      <c r="F18" s="16">
        <v>9902673.86</v>
      </c>
      <c r="G18" s="16">
        <v>9993020.63</v>
      </c>
      <c r="H18" s="16">
        <v>11296578.88</v>
      </c>
      <c r="I18" s="16">
        <v>11205513.03</v>
      </c>
      <c r="J18" s="16">
        <v>11244821.46</v>
      </c>
      <c r="K18" s="16">
        <v>10910317.04</v>
      </c>
      <c r="L18" s="16">
        <v>11534831.09</v>
      </c>
      <c r="M18" s="16">
        <v>12240556.83</v>
      </c>
      <c r="N18" s="17">
        <f t="shared" si="0"/>
        <v>131712285.67</v>
      </c>
      <c r="O18" s="18">
        <f t="shared" si="1"/>
        <v>1.1096908514130102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</row>
    <row r="19" spans="1:66" s="12" customFormat="1" ht="25.5" customHeight="1">
      <c r="A19" s="13" t="s">
        <v>32</v>
      </c>
      <c r="B19" s="14">
        <v>35075262.38</v>
      </c>
      <c r="C19" s="15">
        <v>25595091.8</v>
      </c>
      <c r="D19" s="14">
        <v>22332976.94</v>
      </c>
      <c r="E19" s="16">
        <v>24444855.08</v>
      </c>
      <c r="F19" s="16">
        <v>24524372.22</v>
      </c>
      <c r="G19" s="16">
        <v>24750293.27</v>
      </c>
      <c r="H19" s="16">
        <v>26704034.86</v>
      </c>
      <c r="I19" s="16">
        <v>26374267.82</v>
      </c>
      <c r="J19" s="16">
        <v>27250534.77</v>
      </c>
      <c r="K19" s="16">
        <v>27048243.64</v>
      </c>
      <c r="L19" s="16">
        <v>28560427.19</v>
      </c>
      <c r="M19" s="16">
        <v>31307321.27</v>
      </c>
      <c r="N19" s="17">
        <f t="shared" si="0"/>
        <v>323967681.23999995</v>
      </c>
      <c r="O19" s="18">
        <f t="shared" si="1"/>
        <v>2.7294642272493657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</row>
    <row r="20" spans="1:66" s="12" customFormat="1" ht="25.5" customHeight="1">
      <c r="A20" s="13" t="s">
        <v>33</v>
      </c>
      <c r="B20" s="14">
        <v>8057432.39</v>
      </c>
      <c r="C20" s="15">
        <v>6265405.38</v>
      </c>
      <c r="D20" s="14">
        <v>5681142.36</v>
      </c>
      <c r="E20" s="16">
        <v>6036380.08</v>
      </c>
      <c r="F20" s="16">
        <v>5922790.36</v>
      </c>
      <c r="G20" s="16">
        <v>6267875.8</v>
      </c>
      <c r="H20" s="16">
        <v>6566100.37</v>
      </c>
      <c r="I20" s="16">
        <v>6757823.81</v>
      </c>
      <c r="J20" s="16">
        <v>6979923.74</v>
      </c>
      <c r="K20" s="16">
        <v>6601708.04</v>
      </c>
      <c r="L20" s="16">
        <v>6926935.62</v>
      </c>
      <c r="M20" s="16">
        <v>7388246.03</v>
      </c>
      <c r="N20" s="17">
        <f t="shared" si="0"/>
        <v>79451763.98</v>
      </c>
      <c r="O20" s="18">
        <f t="shared" si="1"/>
        <v>0.6693900661486543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6" s="12" customFormat="1" ht="25.5" customHeight="1">
      <c r="A21" s="13" t="s">
        <v>34</v>
      </c>
      <c r="B21" s="14">
        <v>64533496.31</v>
      </c>
      <c r="C21" s="15">
        <v>55234752.19</v>
      </c>
      <c r="D21" s="14">
        <v>54123166.52</v>
      </c>
      <c r="E21" s="16">
        <v>60489368.49</v>
      </c>
      <c r="F21" s="16">
        <v>60108592.48</v>
      </c>
      <c r="G21" s="16">
        <v>58637844.27</v>
      </c>
      <c r="H21" s="16">
        <v>63833241.15</v>
      </c>
      <c r="I21" s="16">
        <v>63027195.05</v>
      </c>
      <c r="J21" s="16">
        <v>67804572.22</v>
      </c>
      <c r="K21" s="16">
        <v>65136861.93</v>
      </c>
      <c r="L21" s="16">
        <v>68731980.45</v>
      </c>
      <c r="M21" s="16">
        <v>67887072.5</v>
      </c>
      <c r="N21" s="17">
        <f t="shared" si="0"/>
        <v>749548143.56</v>
      </c>
      <c r="O21" s="18">
        <f t="shared" si="1"/>
        <v>6.3150275873740185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</row>
    <row r="22" spans="1:66" s="12" customFormat="1" ht="25.5" customHeight="1">
      <c r="A22" s="13" t="s">
        <v>35</v>
      </c>
      <c r="B22" s="14">
        <v>100096282.69</v>
      </c>
      <c r="C22" s="15">
        <v>77458576.2</v>
      </c>
      <c r="D22" s="14">
        <v>68209155.78</v>
      </c>
      <c r="E22" s="16">
        <v>74812294.51</v>
      </c>
      <c r="F22" s="16">
        <v>72982085.73</v>
      </c>
      <c r="G22" s="16">
        <v>74555153.38</v>
      </c>
      <c r="H22" s="16">
        <v>77514798.17</v>
      </c>
      <c r="I22" s="16">
        <v>78418304.91</v>
      </c>
      <c r="J22" s="16">
        <v>81201796.5</v>
      </c>
      <c r="K22" s="16">
        <v>79977978.08</v>
      </c>
      <c r="L22" s="16">
        <v>83749412.26</v>
      </c>
      <c r="M22" s="16">
        <v>88706356.79</v>
      </c>
      <c r="N22" s="17">
        <f t="shared" si="0"/>
        <v>957682195</v>
      </c>
      <c r="O22" s="18">
        <f t="shared" si="1"/>
        <v>8.068580428520253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</row>
    <row r="23" spans="1:66" s="12" customFormat="1" ht="25.5" customHeight="1">
      <c r="A23" s="13" t="s">
        <v>36</v>
      </c>
      <c r="B23" s="14">
        <v>15537074.85</v>
      </c>
      <c r="C23" s="15">
        <v>11694190.83</v>
      </c>
      <c r="D23" s="14">
        <v>10106343.35</v>
      </c>
      <c r="E23" s="16">
        <v>10990688.5</v>
      </c>
      <c r="F23" s="16">
        <v>10474527.15</v>
      </c>
      <c r="G23" s="16">
        <v>10958734.29</v>
      </c>
      <c r="H23" s="16">
        <v>11461319.13</v>
      </c>
      <c r="I23" s="16">
        <v>12015761.47</v>
      </c>
      <c r="J23" s="16">
        <v>12528743.05</v>
      </c>
      <c r="K23" s="16">
        <v>12459594.54</v>
      </c>
      <c r="L23" s="16">
        <v>12668191.42</v>
      </c>
      <c r="M23" s="16">
        <v>13503797.2</v>
      </c>
      <c r="N23" s="17">
        <f t="shared" si="0"/>
        <v>144398965.78</v>
      </c>
      <c r="O23" s="18">
        <f t="shared" si="1"/>
        <v>1.2165775611930152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</row>
    <row r="24" spans="1:66" s="12" customFormat="1" ht="25.5" customHeight="1">
      <c r="A24" s="13" t="s">
        <v>37</v>
      </c>
      <c r="B24" s="14">
        <v>5836753.37</v>
      </c>
      <c r="C24" s="15">
        <v>4934461.18</v>
      </c>
      <c r="D24" s="14">
        <v>4858133.58</v>
      </c>
      <c r="E24" s="16">
        <v>5344724.54</v>
      </c>
      <c r="F24" s="16">
        <v>5277744.16</v>
      </c>
      <c r="G24" s="16">
        <v>5199468.45</v>
      </c>
      <c r="H24" s="16">
        <v>5749335.73</v>
      </c>
      <c r="I24" s="16">
        <v>5931950.13</v>
      </c>
      <c r="J24" s="16">
        <v>6334768.79</v>
      </c>
      <c r="K24" s="16">
        <v>6156076.93</v>
      </c>
      <c r="L24" s="16">
        <v>6466143.97</v>
      </c>
      <c r="M24" s="16">
        <v>7032833.45</v>
      </c>
      <c r="N24" s="17">
        <f t="shared" si="0"/>
        <v>69122394.28</v>
      </c>
      <c r="O24" s="18">
        <f t="shared" si="1"/>
        <v>0.5823639622537499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</row>
    <row r="25" spans="1:66" s="12" customFormat="1" ht="25.5" customHeight="1">
      <c r="A25" s="13" t="s">
        <v>38</v>
      </c>
      <c r="B25" s="14">
        <v>1151529.99</v>
      </c>
      <c r="C25" s="15">
        <v>810684.85</v>
      </c>
      <c r="D25" s="14">
        <v>764144.05</v>
      </c>
      <c r="E25" s="16">
        <v>778106.41</v>
      </c>
      <c r="F25" s="16">
        <v>878212.78</v>
      </c>
      <c r="G25" s="16">
        <v>955679.52</v>
      </c>
      <c r="H25" s="16">
        <v>914066.27</v>
      </c>
      <c r="I25" s="16">
        <v>940903.92</v>
      </c>
      <c r="J25" s="16">
        <v>1003621.61</v>
      </c>
      <c r="K25" s="16">
        <v>977709.23</v>
      </c>
      <c r="L25" s="16">
        <v>899075.58</v>
      </c>
      <c r="M25" s="16">
        <v>1070721.45</v>
      </c>
      <c r="N25" s="17">
        <f t="shared" si="0"/>
        <v>11144455.66</v>
      </c>
      <c r="O25" s="18">
        <f t="shared" si="1"/>
        <v>0.09389329497223006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</row>
    <row r="26" spans="1:66" s="12" customFormat="1" ht="25.5" customHeight="1">
      <c r="A26" s="13" t="s">
        <v>39</v>
      </c>
      <c r="B26" s="14">
        <v>67321462.92</v>
      </c>
      <c r="C26" s="15">
        <v>52485254.23</v>
      </c>
      <c r="D26" s="14">
        <v>50783801.57</v>
      </c>
      <c r="E26" s="16">
        <v>59001987.41</v>
      </c>
      <c r="F26" s="16">
        <v>56878971.64</v>
      </c>
      <c r="G26" s="16">
        <v>56357901.79</v>
      </c>
      <c r="H26" s="16">
        <v>61946512</v>
      </c>
      <c r="I26" s="16">
        <v>59733499.47</v>
      </c>
      <c r="J26" s="16">
        <v>63360551.61</v>
      </c>
      <c r="K26" s="16">
        <v>61485456.6</v>
      </c>
      <c r="L26" s="16">
        <v>68485605.71</v>
      </c>
      <c r="M26" s="16">
        <v>64130437.9</v>
      </c>
      <c r="N26" s="17">
        <f t="shared" si="0"/>
        <v>721971442.85</v>
      </c>
      <c r="O26" s="18">
        <f t="shared" si="1"/>
        <v>6.0826907758581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</row>
    <row r="27" spans="1:66" s="12" customFormat="1" ht="25.5" customHeight="1">
      <c r="A27" s="13" t="s">
        <v>40</v>
      </c>
      <c r="B27" s="14">
        <v>91204800.4</v>
      </c>
      <c r="C27" s="15">
        <v>71236021.94</v>
      </c>
      <c r="D27" s="14">
        <v>69738568.81</v>
      </c>
      <c r="E27" s="16">
        <v>75416812.36</v>
      </c>
      <c r="F27" s="16">
        <v>74426697.27</v>
      </c>
      <c r="G27" s="16">
        <v>70087979.01</v>
      </c>
      <c r="H27" s="16">
        <v>78170685.2</v>
      </c>
      <c r="I27" s="16">
        <v>77333892.81</v>
      </c>
      <c r="J27" s="16">
        <v>82342446.84</v>
      </c>
      <c r="K27" s="16">
        <v>81269899.65</v>
      </c>
      <c r="L27" s="16">
        <v>89020492.09</v>
      </c>
      <c r="M27" s="16">
        <v>87358276.38</v>
      </c>
      <c r="N27" s="17">
        <f t="shared" si="0"/>
        <v>947606572.76</v>
      </c>
      <c r="O27" s="18">
        <f t="shared" si="1"/>
        <v>7.983692175574475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</row>
    <row r="28" spans="1:66" s="12" customFormat="1" ht="25.5" customHeight="1">
      <c r="A28" s="13" t="s">
        <v>41</v>
      </c>
      <c r="B28" s="14">
        <v>6051682.12</v>
      </c>
      <c r="C28" s="15">
        <v>4769176.94</v>
      </c>
      <c r="D28" s="14">
        <v>4067273.75</v>
      </c>
      <c r="E28" s="16">
        <v>4515895.59</v>
      </c>
      <c r="F28" s="16">
        <v>4430478.59</v>
      </c>
      <c r="G28" s="16">
        <v>4812571.45</v>
      </c>
      <c r="H28" s="16">
        <v>5010481.1</v>
      </c>
      <c r="I28" s="16">
        <v>4864971.38</v>
      </c>
      <c r="J28" s="16">
        <v>5121069.63</v>
      </c>
      <c r="K28" s="16">
        <v>5247091.14</v>
      </c>
      <c r="L28" s="16">
        <v>5370160.62</v>
      </c>
      <c r="M28" s="16">
        <v>6017732.48</v>
      </c>
      <c r="N28" s="17">
        <f t="shared" si="0"/>
        <v>60278584.79</v>
      </c>
      <c r="O28" s="18">
        <f t="shared" si="1"/>
        <v>0.5078538705582728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</row>
    <row r="29" spans="1:66" s="12" customFormat="1" ht="25.5" customHeight="1">
      <c r="A29" s="13" t="s">
        <v>42</v>
      </c>
      <c r="B29" s="14">
        <v>376070279.42</v>
      </c>
      <c r="C29" s="15">
        <v>287378386.72</v>
      </c>
      <c r="D29" s="14">
        <v>279630270.76</v>
      </c>
      <c r="E29" s="16">
        <v>314217738.85</v>
      </c>
      <c r="F29" s="16">
        <v>312880059.32</v>
      </c>
      <c r="G29" s="16">
        <v>306004266.85</v>
      </c>
      <c r="H29" s="16">
        <v>322579876.62</v>
      </c>
      <c r="I29" s="16">
        <v>321226319.79</v>
      </c>
      <c r="J29" s="16">
        <v>348775375.97</v>
      </c>
      <c r="K29" s="16">
        <v>340001512.26</v>
      </c>
      <c r="L29" s="16">
        <v>362821221.91</v>
      </c>
      <c r="M29" s="16">
        <v>374908034.44</v>
      </c>
      <c r="N29" s="17">
        <f t="shared" si="0"/>
        <v>3946493342.9100003</v>
      </c>
      <c r="O29" s="18">
        <f t="shared" si="1"/>
        <v>33.249651203851705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s="12" customFormat="1" ht="25.5" customHeight="1">
      <c r="A30" s="13" t="s">
        <v>43</v>
      </c>
      <c r="B30" s="14">
        <v>5903477.75</v>
      </c>
      <c r="C30" s="15">
        <v>4975445.12</v>
      </c>
      <c r="D30" s="14">
        <v>4486587.19</v>
      </c>
      <c r="E30" s="16">
        <v>4903454.87</v>
      </c>
      <c r="F30" s="16">
        <v>4848546.84</v>
      </c>
      <c r="G30" s="16">
        <v>5014826.42</v>
      </c>
      <c r="H30" s="16">
        <v>5392549.15</v>
      </c>
      <c r="I30" s="16">
        <v>5421142.87</v>
      </c>
      <c r="J30" s="16">
        <v>5518047.68</v>
      </c>
      <c r="K30" s="16">
        <v>5270972.16</v>
      </c>
      <c r="L30" s="16">
        <v>5495171.1</v>
      </c>
      <c r="M30" s="16">
        <v>5967023.23</v>
      </c>
      <c r="N30" s="17">
        <f t="shared" si="0"/>
        <v>63197244.379999995</v>
      </c>
      <c r="O30" s="18">
        <f t="shared" si="1"/>
        <v>0.5324439065517758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s="21" customFormat="1" ht="25.5" customHeight="1">
      <c r="A31" s="19" t="s">
        <v>44</v>
      </c>
      <c r="B31" s="19">
        <v>1151490047.22</v>
      </c>
      <c r="C31" s="19">
        <v>891265269.37</v>
      </c>
      <c r="D31" s="19">
        <v>837897954.83</v>
      </c>
      <c r="E31" s="19">
        <v>935298348.64</v>
      </c>
      <c r="F31" s="19">
        <v>926210824.2500001</v>
      </c>
      <c r="G31" s="19">
        <v>918524001.87</v>
      </c>
      <c r="H31" s="19">
        <v>983664309.7</v>
      </c>
      <c r="I31" s="19">
        <v>979043499.2500001</v>
      </c>
      <c r="J31" s="19">
        <v>1039468584.8600001</v>
      </c>
      <c r="K31" s="19">
        <v>1015592924.6599998</v>
      </c>
      <c r="L31" s="19">
        <v>1079621725.95</v>
      </c>
      <c r="M31" s="19">
        <v>1111199930.43</v>
      </c>
      <c r="N31" s="19">
        <f>SUM(N4:N30)</f>
        <v>11869277421.03</v>
      </c>
      <c r="O31" s="19">
        <f t="shared" si="1"/>
        <v>100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</row>
  </sheetData>
  <sheetProtection selectLockedCells="1" selectUnlockedCells="1"/>
  <mergeCells count="1">
    <mergeCell ref="A2:IV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2015-04-02T11:09:25Z</dcterms:created>
  <dcterms:modified xsi:type="dcterms:W3CDTF">2019-01-17T17:46:31Z</dcterms:modified>
  <cp:category/>
  <cp:version/>
  <cp:contentType/>
  <cp:contentStatus/>
  <cp:revision>9</cp:revision>
</cp:coreProperties>
</file>